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<sst xmlns="http://schemas.openxmlformats.org/spreadsheetml/2006/main" count="27" uniqueCount="27">
  <si>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</si>
  <si>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</si>
  <si>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</si>
  <si>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</si>
  <si>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</si>
  <si>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</si>
  <si>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</si>
  <si>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</si>
  <si>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</si>
  <si>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</si>
  <si>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</si>
  <si>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</si>
  <si>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</si>
  <si>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</si>
  <si>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</si>
  <si>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</si>
  <si>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</si>
  <si>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</si>
  <si>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</si>
  <si>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</si>
  <si>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</si>
  <si>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</si>
  <si>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</si>
  <si>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</si>
  <si>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</si>
  <si>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</si>
  <si>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del Activo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</si>
</sst>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E32" sqref="E3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10933647.949999999</v>
      </c>
      <c r="C3" s="8">
        <f t="shared" ref="C3:F3" si="0">C4+C12</f>
        <v>37804502.769999996</v>
      </c>
      <c r="D3" s="8">
        <f t="shared" si="0"/>
        <v>35003533.879999995</v>
      </c>
      <c r="E3" s="8">
        <f t="shared" si="0"/>
        <v>13734616.840000004</v>
      </c>
      <c r="F3" s="8">
        <f t="shared" si="0"/>
        <v>2800968.8900000029</v>
      </c>
    </row>
    <row r="4" spans="1:6" x14ac:dyDescent="0.2">
      <c r="A4" s="5" t="s">
        <v>4</v>
      </c>
      <c r="B4" s="8">
        <f>SUM(B5:B11)</f>
        <v>2755495.5999999996</v>
      </c>
      <c r="C4" s="8">
        <f>SUM(C5:C11)</f>
        <v>37804502.769999996</v>
      </c>
      <c r="D4" s="8">
        <f>SUM(D5:D11)</f>
        <v>35003533.879999995</v>
      </c>
      <c r="E4" s="8">
        <f>SUM(E5:E11)</f>
        <v>5556464.490000003</v>
      </c>
      <c r="F4" s="8">
        <f>SUM(F5:F11)</f>
        <v>2800968.8900000029</v>
      </c>
    </row>
    <row r="5" spans="1:6" x14ac:dyDescent="0.2">
      <c r="A5" s="6" t="s">
        <v>5</v>
      </c>
      <c r="B5" s="9">
        <v>1109569.05</v>
      </c>
      <c r="C5" s="9">
        <v>20427183.109999999</v>
      </c>
      <c r="D5" s="9">
        <v>17642213.579999998</v>
      </c>
      <c r="E5" s="9">
        <f>B5+C5-D5</f>
        <v>3894538.5800000019</v>
      </c>
      <c r="F5" s="9">
        <f t="shared" ref="F5:F11" si="1">E5-B5</f>
        <v>2784969.5300000021</v>
      </c>
    </row>
    <row r="6" spans="1:6" x14ac:dyDescent="0.2">
      <c r="A6" s="6" t="s">
        <v>6</v>
      </c>
      <c r="B6" s="9">
        <v>1013139.35</v>
      </c>
      <c r="C6" s="9">
        <v>16729746.66</v>
      </c>
      <c r="D6" s="9">
        <v>16713747.300000001</v>
      </c>
      <c r="E6" s="9">
        <f t="shared" ref="E6:E11" si="2">B6+C6-D6</f>
        <v>1029138.7100000009</v>
      </c>
      <c r="F6" s="9">
        <f t="shared" si="1"/>
        <v>15999.360000000917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632787.19999999995</v>
      </c>
      <c r="C9" s="9">
        <v>647573</v>
      </c>
      <c r="D9" s="9">
        <v>647573</v>
      </c>
      <c r="E9" s="9">
        <f t="shared" si="2"/>
        <v>632787.19999999995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8178152.3499999996</v>
      </c>
      <c r="C12" s="8">
        <f>SUM(C13:C21)</f>
        <v>0</v>
      </c>
      <c r="D12" s="8">
        <f>SUM(D13:D21)</f>
        <v>0</v>
      </c>
      <c r="E12" s="8">
        <f>SUM(E13:E21)</f>
        <v>8178152.3499999996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3096600.48</v>
      </c>
      <c r="C16" s="9">
        <v>0</v>
      </c>
      <c r="D16" s="9">
        <v>0</v>
      </c>
      <c r="E16" s="9">
        <f t="shared" si="4"/>
        <v>3096600.48</v>
      </c>
      <c r="F16" s="9">
        <f t="shared" si="3"/>
        <v>0</v>
      </c>
    </row>
    <row r="17" spans="1:6" x14ac:dyDescent="0.2">
      <c r="A17" s="6" t="s">
        <v>15</v>
      </c>
      <c r="B17" s="9">
        <v>85260</v>
      </c>
      <c r="C17" s="9">
        <v>0</v>
      </c>
      <c r="D17" s="9">
        <v>0</v>
      </c>
      <c r="E17" s="9">
        <f t="shared" si="4"/>
        <v>85260</v>
      </c>
      <c r="F17" s="9">
        <f t="shared" si="3"/>
        <v>0</v>
      </c>
    </row>
    <row r="18" spans="1:6" x14ac:dyDescent="0.2">
      <c r="A18" s="6" t="s">
        <v>16</v>
      </c>
      <c r="B18" s="9">
        <v>-1745703.66</v>
      </c>
      <c r="C18" s="9">
        <v>0</v>
      </c>
      <c r="D18" s="9">
        <v>0</v>
      </c>
      <c r="E18" s="9">
        <f t="shared" si="4"/>
        <v>-1745703.66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2022-07-27T20:09:19Z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